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. PAOLA\SEVAC\01_2DO TRIMESTRE 2019\Informes 2do Trimestre_Digital\"/>
    </mc:Choice>
  </mc:AlternateContent>
  <bookViews>
    <workbookView xWindow="0" yWindow="0" windowWidth="28800" windowHeight="12131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C99" i="60" l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<sst xmlns="http://schemas.openxmlformats.org/spreadsheetml/2006/main" count="918" uniqueCount="654">
  <si>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</si>
  <si>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</si>
  <si>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</si>
  <si>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</si>
  <si>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</si>
  <si>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</si>
  <si>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</si>
  <si>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</si>
  <si>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</si>
  <si>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</si>
  <si>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</si>
  <si>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</si>
  <si>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</si>
  <si>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</si>
  <si>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</si>
  <si>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</si>
  <si>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</si>
  <si>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</si>
  <si>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</si>
  <si>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</si>
  <si>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</si>
  <si>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</si>
  <si>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</si>
  <si>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</si>
  <si>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</si>
  <si>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</si>
  <si>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</si>
  <si>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</si>
  <si>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</si>
  <si>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</si>
  <si>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</si>
  <si>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</si>
  <si>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</si>
  <si>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</si>
  <si>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</si>
  <si>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</si>
  <si>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</si>
  <si>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</si>
  <si>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</si>
  <si>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</si>
  <si>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</si>
  <si>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</si>
  <si>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</si>
  <si>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</si>
  <si>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</si>
  <si>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</si>
  <si>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</si>
  <si>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</si>
  <si>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</si>
  <si>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</si>
  <si>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</si>
  <si>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</si>
  <si>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</si>
  <si>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</si>
  <si>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</si>
  <si>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</si>
  <si>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</si>
  <si>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</si>
  <si>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</si>
  <si>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</si>
  <si>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</si>
  <si>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</si>
  <si>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</si>
  <si>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</si>
  <si>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</si>
  <si>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</si>
  <si>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</si>
  <si>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</si>
  <si>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</si>
  <si>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</si>
  <si>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</si>
  <si>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</si>
  <si>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</si>
  <si>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</si>
  <si>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</si>
  <si>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</si>
  <si>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</si>
  <si>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</si>
  <si>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</si>
  <si>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</si>
  <si>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</si>
  <si>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</si>
  <si>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</si>
  <si>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</si>
  <si>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</si>
  <si>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</si>
  <si>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</si>
  <si>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</si>
  <si>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</si>
  <si>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</si>
  <si>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</si>
  <si>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</si>
  <si>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</si>
  <si>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</si>
  <si>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</si>
  <si>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</si>
  <si>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</si>
  <si>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</si>
  <si>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</si>
  <si>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</si>
  <si>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</si>
  <si>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</si>
  <si>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</si>
  <si>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</si>
  <si>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</si>
  <si>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</si>
  <si>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</si>
  <si>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</si>
  <si>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</si>
  <si>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</si>
  <si>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</si>
  <si>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</si>
  <si>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</si>
  <si>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</si>
  <si>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</si>
  <si>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</si>
  <si>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</si>
  <si>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</si>
  <si>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</si>
  <si>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</si>
  <si>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</si>
  <si>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</si>
  <si>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</si>
  <si>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</si>
  <si>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</si>
  <si>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</si>
  <si>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</si>
  <si>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</si>
  <si>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</si>
  <si>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</si>
  <si>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</si>
  <si>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</si>
  <si>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</si>
  <si>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</si>
  <si>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</si>
  <si>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</si>
  <si>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</si>
  <si>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</si>
  <si>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</si>
  <si>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</si>
  <si>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</si>
  <si>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</si>
  <si>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</si>
  <si>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</si>
  <si>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</si>
  <si>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</si>
  <si>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</si>
  <si>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</si>
  <si>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</si>
  <si>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</si>
  <si>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</si>
  <si>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</si>
  <si>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</si>
  <si>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</si>
  <si>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</si>
  <si>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</si>
  <si>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</si>
  <si>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</si>
  <si>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</si>
  <si>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</si>
  <si>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</si>
  <si>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</si>
  <si>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</si>
  <si>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</si>
  <si>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</si>
  <si>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</si>
  <si>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</si>
  <si>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</si>
  <si>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</si>
  <si>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</si>
  <si>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</si>
  <si>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</si>
  <si>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</si>
  <si>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</si>
  <si>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</si>
  <si>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</si>
  <si>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</si>
  <si>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</si>
  <si>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</si>
  <si>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</si>
  <si>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</si>
  <si>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</si>
  <si>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</si>
  <si>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</si>
  <si>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</si>
  <si>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</si>
  <si>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</si>
  <si>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</si>
  <si>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</si>
  <si>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</si>
  <si>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</si>
  <si>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</si>
  <si>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</si>
  <si>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</si>
  <si>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</si>
  <si>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</si>
  <si>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</si>
  <si>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</si>
  <si>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</si>
  <si>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</si>
  <si>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</si>
  <si>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</si>
  <si>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</si>
  <si>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</si>
  <si>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</si>
  <si>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</si>
  <si>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</si>
  <si>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</si>
  <si>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</si>
  <si>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</si>
  <si>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</si>
  <si>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</si>
  <si>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</si>
  <si>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</si>
  <si>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</si>
  <si>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</si>
  <si>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</si>
  <si>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</si>
  <si>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</si>
  <si>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</si>
  <si>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</si>
  <si>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</si>
  <si>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</si>
  <si>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</si>
  <si>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</si>
  <si>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</si>
  <si>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</si>
  <si>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</si>
  <si>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</si>
  <si>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</si>
  <si>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</si>
  <si>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</si>
  <si>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</si>
  <si>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</si>
  <si>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</si>
  <si>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</si>
  <si>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</si>
  <si>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</si>
  <si>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</si>
  <si>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</si>
  <si>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</si>
  <si>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</si>
  <si>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</si>
  <si>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</si>
  <si>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</si>
  <si>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</si>
  <si>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</si>
  <si>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</si>
  <si>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</si>
  <si>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</si>
  <si>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</si>
  <si>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</si>
  <si>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</si>
  <si>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</si>
  <si>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</si>
  <si>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</si>
  <si>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</si>
  <si>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</si>
  <si>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</si>
  <si>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</si>
  <si>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</si>
  <si>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</si>
  <si>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</si>
  <si>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</si>
  <si>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</si>
  <si>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</si>
  <si>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</si>
  <si>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</si>
  <si>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</si>
  <si>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</si>
  <si>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</si>
  <si>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</si>
  <si>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</si>
  <si>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</si>
  <si>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</si>
  <si>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</si>
  <si>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</si>
  <si>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</si>
  <si>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</si>
  <si>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</si>
  <si>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</si>
  <si>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</si>
  <si>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</si>
  <si>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</si>
  <si>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</si>
  <si>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</si>
  <si>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</si>
  <si>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</si>
  <si>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</si>
  <si>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</si>
  <si>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</si>
  <si>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</si>
  <si>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</si>
  <si>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</si>
  <si>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</si>
  <si>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</si>
  <si>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</si>
  <si>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</si>
  <si>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</si>
  <si>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</si>
  <si>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</si>
  <si>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</si>
  <si>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</si>
  <si>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</si>
  <si>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</si>
  <si>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</si>
  <si>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</si>
  <si>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</si>
  <si>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</si>
  <si>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</si>
  <si>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</si>
  <si>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</si>
  <si>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</si>
  <si>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</si>
  <si>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</si>
  <si>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</si>
  <si>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</si>
  <si>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</si>
  <si>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</si>
  <si>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</si>
  <si>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</si>
  <si>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</si>
  <si>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</si>
  <si>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</si>
  <si>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</si>
  <si>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</si>
  <si>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</si>
  <si>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</si>
  <si>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</si>
  <si>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</si>
  <si>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</si>
  <si>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</si>
  <si>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</si>
  <si>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</si>
  <si>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</si>
  <si>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</si>
  <si>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</si>
  <si>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</si>
  <si>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</si>
  <si>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</si>
  <si>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</si>
  <si>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</si>
  <si>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</si>
  <si>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</si>
  <si>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</si>
  <si>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</si>
  <si>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</si>
  <si>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</si>
  <si>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</si>
  <si>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</si>
  <si>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</si>
  <si>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</si>
  <si>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</si>
  <si>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</si>
  <si>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</si>
  <si>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</si>
  <si>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</si>
  <si>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</si>
  <si>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</si>
  <si>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</si>
  <si>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</si>
  <si>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</si>
  <si>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</si>
  <si>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</si>
  <si>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</si>
  <si>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</si>
  <si>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</si>
  <si>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</si>
  <si>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</si>
  <si>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</si>
  <si>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</si>
  <si>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</si>
  <si>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</si>
  <si>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</si>
  <si>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</si>
  <si>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</si>
  <si>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</si>
  <si>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</si>
  <si>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</si>
  <si>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</si>
  <si>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</si>
  <si>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</si>
  <si>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</si>
  <si>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</si>
  <si>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</si>
  <si>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</si>
  <si>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</si>
  <si>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</si>
  <si>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</si>
  <si>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</si>
  <si>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</si>
  <si>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</si>
  <si>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</si>
  <si>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</si>
  <si>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</si>
  <si>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</si>
  <si>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</si>
  <si>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</si>
  <si>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</si>
  <si>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</si>
  <si>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</si>
  <si>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</si>
  <si>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</si>
  <si>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</si>
  <si>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</si>
  <si>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</si>
  <si>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</si>
  <si>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</si>
  <si>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</si>
  <si>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</si>
  <si>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</si>
  <si>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</si>
  <si>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</si>
  <si>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</si>
  <si>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</si>
  <si>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</si>
  <si>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</si>
  <si>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</si>
  <si>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</si>
  <si>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</si>
  <si>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</si>
  <si>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</si>
  <si>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</si>
  <si>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</si>
  <si>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</si>
  <si>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</si>
  <si>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</si>
  <si>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</si>
  <si>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</si>
  <si>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</si>
  <si>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</si>
  <si>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</si>
  <si>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</si>
  <si>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</si>
  <si>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</si>
  <si>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</si>
  <si>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</si>
  <si>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</si>
  <si>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</si>
  <si>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</si>
  <si>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</si>
  <si>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</si>
  <si>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</si>
  <si>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</si>
  <si>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</si>
  <si>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</si>
  <si>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</si>
  <si>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</si>
  <si>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</si>
  <si>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</si>
  <si>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</si>
  <si>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</si>
  <si>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</si>
  <si>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</si>
  <si>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</si>
  <si>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</si>
  <si>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</si>
  <si>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</si>
  <si>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</si>
  <si>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</si>
  <si>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</si>
  <si>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</si>
  <si>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</si>
  <si>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</si>
  <si>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</si>
  <si>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</si>
  <si>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</si>
  <si>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</si>
  <si>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</si>
  <si>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</si>
  <si>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</si>
  <si>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</si>
  <si>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</si>
  <si>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</si>
  <si>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</si>
  <si>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</si>
  <si>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</si>
  <si>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</si>
  <si>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</si>
  <si>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</si>
  <si>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</si>
  <si>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</si>
  <si>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</si>
  <si>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</si>
  <si>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</si>
  <si>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</si>
  <si>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</si>
  <si>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</si>
  <si>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</si>
  <si>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</si>
  <si>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</si>
  <si>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</si>
  <si>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</si>
  <si>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</si>
  <si>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</si>
  <si>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</si>
  <si>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</si>
  <si>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</si>
  <si>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</si>
  <si>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</si>
  <si>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</si>
  <si>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</si>
  <si>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</si>
  <si>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</si>
  <si>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</si>
  <si>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</si>
  <si>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</si>
  <si>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</si>
  <si>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</si>
  <si>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</si>
  <si>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</si>
  <si>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</si>
  <si>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</si>
  <si>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</si>
  <si>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</si>
  <si>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</si>
  <si>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</si>
  <si>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</si>
  <si>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</si>
  <si>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</si>
  <si>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</si>
  <si>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</si>
  <si>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</si>
  <si>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</si>
  <si>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</si>
  <si>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</si>
  <si>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</si>
  <si>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</si>
  <si>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</si>
  <si>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</si>
  <si>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</si>
  <si>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</si>
  <si>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</si>
  <si>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</si>
  <si>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</si>
  <si>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</si>
  <si>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</si>
  <si>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</si>
  <si>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</si>
  <si>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</si>
  <si>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</si>
  <si>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</si>
  <si>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</si>
  <si>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</si>
  <si>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</si>
  <si>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</si>
  <si>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</si>
  <si>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</si>
  <si>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</si>
  <si>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</si>
  <si>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</si>
  <si>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</si>
  <si>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</si>
  <si>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</si>
  <si>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</si>
  <si>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</si>
  <si>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</si>
  <si>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</si>
  <si>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</si>
  <si>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</si>
  <si>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</si>
  <si>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</si>
  <si>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</si>
  <si>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</si>
  <si>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</si>
  <si>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</si>
  <si>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</si>
  <si>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</si>
  <si>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</si>
  <si>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</si>
  <si>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</si>
  <si>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</si>
  <si>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</si>
  <si>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</si>
  <si>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</si>
  <si>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</si>
  <si>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</si>
  <si>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</si>
  <si>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</si>
  <si>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</si>
  <si>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</si>
  <si>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</si>
  <si>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</si>
  <si>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</si>
  <si>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</si>
  <si>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</si>
  <si>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</si>
  <si>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</si>
  <si>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</si>
  <si>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</si>
  <si>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</si>
  <si>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</si>
  <si>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</si>
  <si>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</si>
  <si>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</si>
  <si>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</si>
  <si>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</si>
  <si>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</si>
  <si>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</si>
  <si>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</si>
  <si>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</si>
  <si>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</si>
  <si>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</si>
  <si>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</si>
  <si>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</si>
  <si>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</si>
  <si>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</si>
  <si>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</si>
  <si>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</si>
  <si>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</si>
  <si>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</si>
  <si>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</si>
  <si>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</si>
  <si>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</si>
  <si>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</si>
  <si>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</si>
  <si>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</si>
  <si>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</si>
  <si>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</si>
  <si>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</si>
  <si>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</si>
  <si>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</si>
  <si>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</si>
  <si>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</si>
  <si>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</si>
  <si>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</si>
  <si>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</si>
  <si>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</si>
  <si>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</si>
  <si>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</si>
  <si>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</si>
  <si>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</si>
  <si>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</si>
  <si>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</si>
  <si>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</si>
  <si>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</si>
  <si>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</si>
  <si>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</si>
  <si>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</si>
  <si>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</si>
  <si>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</si>
  <si>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</si>
  <si>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</si>
  <si>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</si>
  <si>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</si>
  <si>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</si>
  <si>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</si>
  <si>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</si>
  <si>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</si>
  <si>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</si>
  <si>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</si>
  <si>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SISTEMA PARA EL DESARROLLO INTEGRAL DE LA FAMILIA DEL MUNICIPIO DE SALAMANCA, GUANAJUATO.</t>
  </si>
  <si>
    <t>Correspondiente del 1 de Enero al AL 30 DE JUNIO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</si>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</sst>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3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3" fillId="10" borderId="0" xfId="0" applyFont="1" applyFill="1" applyBorder="1" applyAlignment="1">
      <alignment vertical="top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2"/>
  <sheetViews>
    <sheetView tabSelected="1" zoomScaleNormal="100" zoomScaleSheetLayoutView="100" workbookViewId="0">
      <pane ySplit="4" topLeftCell="A41" activePane="bottomLeft" state="frozen"/>
      <selection activeCell="A14" sqref="A14:B14"/>
      <selection pane="bottomLeft" activeCell="A42" sqref="A42"/>
    </sheetView>
  </sheetViews>
  <sheetFormatPr baseColWidth="10" defaultColWidth="12.875" defaultRowHeight="10.9" x14ac:dyDescent="0.2"/>
  <cols>
    <col min="1" max="1" width="14.75" style="36" customWidth="1"/>
    <col min="2" max="2" width="73.875" style="36" bestFit="1" customWidth="1"/>
    <col min="3" max="3" width="8" style="36" customWidth="1"/>
    <col min="4" max="16384" width="12.875" style="36"/>
  </cols>
  <sheetData>
    <row r="1" spans="1:5" ht="19.05" customHeight="1" x14ac:dyDescent="0.2">
      <c r="A1" s="166" t="s">
        <v>651</v>
      </c>
      <c r="B1" s="166"/>
      <c r="C1" s="72"/>
      <c r="D1" s="69" t="s">
        <v>244</v>
      </c>
      <c r="E1" s="70">
        <v>2019</v>
      </c>
    </row>
    <row r="2" spans="1:5" ht="19.05" customHeight="1" x14ac:dyDescent="0.2">
      <c r="A2" s="167" t="s">
        <v>557</v>
      </c>
      <c r="B2" s="167"/>
      <c r="C2" s="91"/>
      <c r="D2" s="69" t="s">
        <v>246</v>
      </c>
      <c r="E2" s="72" t="s">
        <v>247</v>
      </c>
    </row>
    <row r="3" spans="1:5" ht="19.05" customHeight="1" x14ac:dyDescent="0.2">
      <c r="A3" s="168" t="s">
        <v>652</v>
      </c>
      <c r="B3" s="168"/>
      <c r="C3" s="72"/>
      <c r="D3" s="69" t="s">
        <v>248</v>
      </c>
      <c r="E3" s="70">
        <v>1</v>
      </c>
    </row>
    <row r="4" spans="1:5" ht="14.9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2" x14ac:dyDescent="0.2">
      <c r="A33" s="39"/>
      <c r="B33" s="41"/>
    </row>
    <row r="34" spans="1:2" x14ac:dyDescent="0.2">
      <c r="A34" s="100" t="s">
        <v>86</v>
      </c>
      <c r="B34" s="101" t="s">
        <v>81</v>
      </c>
    </row>
    <row r="35" spans="1:2" x14ac:dyDescent="0.2">
      <c r="A35" s="100" t="s">
        <v>87</v>
      </c>
      <c r="B35" s="101" t="s">
        <v>82</v>
      </c>
    </row>
    <row r="36" spans="1:2" x14ac:dyDescent="0.2">
      <c r="A36" s="39"/>
      <c r="B36" s="42"/>
    </row>
    <row r="37" spans="1:2" x14ac:dyDescent="0.2">
      <c r="A37" s="39"/>
      <c r="B37" s="40" t="s">
        <v>84</v>
      </c>
    </row>
    <row r="38" spans="1:2" x14ac:dyDescent="0.2">
      <c r="A38" s="39" t="s">
        <v>85</v>
      </c>
      <c r="B38" s="101" t="s">
        <v>33</v>
      </c>
    </row>
    <row r="39" spans="1:2" x14ac:dyDescent="0.2">
      <c r="A39" s="39"/>
      <c r="B39" s="101" t="s">
        <v>34</v>
      </c>
    </row>
    <row r="40" spans="1:2" ht="11.55" thickBot="1" x14ac:dyDescent="0.25">
      <c r="A40" s="43"/>
      <c r="B40" s="44"/>
    </row>
    <row r="42" spans="1:2" x14ac:dyDescent="0.2">
      <c r="A42" s="165" t="s">
        <v>653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topLeftCell="A19" workbookViewId="0">
      <selection sqref="A1:C20"/>
    </sheetView>
  </sheetViews>
  <sheetFormatPr baseColWidth="10" defaultColWidth="11.375" defaultRowHeight="10.9" x14ac:dyDescent="0.2"/>
  <cols>
    <col min="1" max="1" width="3.25" style="94" customWidth="1"/>
    <col min="2" max="2" width="63.125" style="94" customWidth="1"/>
    <col min="3" max="3" width="17.75" style="94" customWidth="1"/>
    <col min="4" max="16384" width="11.375" style="94"/>
  </cols>
  <sheetData>
    <row r="1" spans="1:3" s="92" customFormat="1" ht="18" customHeight="1" x14ac:dyDescent="0.25">
      <c r="A1" s="172" t="s">
        <v>651</v>
      </c>
      <c r="B1" s="173"/>
      <c r="C1" s="174"/>
    </row>
    <row r="2" spans="1:3" s="92" customFormat="1" ht="18" customHeight="1" x14ac:dyDescent="0.25">
      <c r="A2" s="175" t="s">
        <v>554</v>
      </c>
      <c r="B2" s="176"/>
      <c r="C2" s="177"/>
    </row>
    <row r="3" spans="1:3" s="92" customFormat="1" ht="18" customHeight="1" x14ac:dyDescent="0.25">
      <c r="A3" s="175" t="s">
        <v>652</v>
      </c>
      <c r="B3" s="176"/>
      <c r="C3" s="177"/>
    </row>
    <row r="4" spans="1:3" s="95" customFormat="1" ht="18" customHeight="1" x14ac:dyDescent="0.2">
      <c r="A4" s="178" t="s">
        <v>550</v>
      </c>
      <c r="B4" s="179"/>
      <c r="C4" s="180"/>
    </row>
    <row r="5" spans="1:3" s="93" customFormat="1" x14ac:dyDescent="0.2">
      <c r="A5" s="113" t="s">
        <v>590</v>
      </c>
      <c r="B5" s="113"/>
      <c r="C5" s="114">
        <v>18010925.280000001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169828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169828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0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18180753.280000001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showGridLines="0" workbookViewId="0">
      <selection activeCell="C39" sqref="A1:C39"/>
    </sheetView>
  </sheetViews>
  <sheetFormatPr baseColWidth="10" defaultColWidth="11.375" defaultRowHeight="10.9" x14ac:dyDescent="0.2"/>
  <cols>
    <col min="1" max="1" width="3.75" style="94" customWidth="1"/>
    <col min="2" max="2" width="62.125" style="94" customWidth="1"/>
    <col min="3" max="3" width="17.75" style="94" customWidth="1"/>
    <col min="4" max="16384" width="11.375" style="94"/>
  </cols>
  <sheetData>
    <row r="1" spans="1:3" s="96" customFormat="1" ht="19.05" customHeight="1" x14ac:dyDescent="0.25">
      <c r="A1" s="181" t="s">
        <v>651</v>
      </c>
      <c r="B1" s="182"/>
      <c r="C1" s="183"/>
    </row>
    <row r="2" spans="1:3" s="96" customFormat="1" ht="19.05" customHeight="1" x14ac:dyDescent="0.25">
      <c r="A2" s="184" t="s">
        <v>555</v>
      </c>
      <c r="B2" s="185"/>
      <c r="C2" s="186"/>
    </row>
    <row r="3" spans="1:3" s="96" customFormat="1" ht="19.05" customHeight="1" x14ac:dyDescent="0.25">
      <c r="A3" s="184" t="s">
        <v>652</v>
      </c>
      <c r="B3" s="185"/>
      <c r="C3" s="186"/>
    </row>
    <row r="4" spans="1:3" s="97" customFormat="1" x14ac:dyDescent="0.2">
      <c r="A4" s="178" t="s">
        <v>550</v>
      </c>
      <c r="B4" s="179"/>
      <c r="C4" s="180"/>
    </row>
    <row r="5" spans="1:3" x14ac:dyDescent="0.2">
      <c r="A5" s="144" t="s">
        <v>603</v>
      </c>
      <c r="B5" s="113"/>
      <c r="C5" s="137">
        <v>15234281.93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537372.61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449815.07</v>
      </c>
    </row>
    <row r="11" spans="1:3" x14ac:dyDescent="0.2">
      <c r="A11" s="154">
        <v>2.4</v>
      </c>
      <c r="B11" s="136" t="s">
        <v>294</v>
      </c>
      <c r="C11" s="147">
        <v>29652.52</v>
      </c>
    </row>
    <row r="12" spans="1:3" x14ac:dyDescent="0.2">
      <c r="A12" s="154">
        <v>2.5</v>
      </c>
      <c r="B12" s="136" t="s">
        <v>295</v>
      </c>
      <c r="C12" s="147">
        <v>50980.02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6925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0</v>
      </c>
    </row>
    <row r="18" spans="1:3" x14ac:dyDescent="0.2">
      <c r="A18" s="154" t="s">
        <v>635</v>
      </c>
      <c r="B18" s="136" t="s">
        <v>302</v>
      </c>
      <c r="C18" s="147">
        <v>0</v>
      </c>
    </row>
    <row r="19" spans="1:3" x14ac:dyDescent="0.2">
      <c r="A19" s="154" t="s">
        <v>636</v>
      </c>
      <c r="B19" s="136" t="s">
        <v>607</v>
      </c>
      <c r="C19" s="147">
        <v>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4.3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0</v>
      </c>
    </row>
    <row r="31" spans="1:3" x14ac:dyDescent="0.2">
      <c r="A31" s="154" t="s">
        <v>625</v>
      </c>
      <c r="B31" s="136" t="s">
        <v>496</v>
      </c>
      <c r="C31" s="147">
        <v>0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14696909.32</v>
      </c>
    </row>
    <row r="41" spans="1:3" x14ac:dyDescent="0.2">
      <c r="A41" s="165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fitToHeight="0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opLeftCell="A46" workbookViewId="0">
      <selection activeCell="B13" sqref="B13"/>
    </sheetView>
  </sheetViews>
  <sheetFormatPr baseColWidth="10" defaultColWidth="9.125" defaultRowHeight="10.9" x14ac:dyDescent="0.2"/>
  <cols>
    <col min="1" max="1" width="10" style="84" customWidth="1"/>
    <col min="2" max="2" width="68.625" style="84" bestFit="1" customWidth="1"/>
    <col min="3" max="3" width="17.375" style="84" bestFit="1" customWidth="1"/>
    <col min="4" max="5" width="23.75" style="84" bestFit="1" customWidth="1"/>
    <col min="6" max="6" width="19.25" style="84" customWidth="1"/>
    <col min="7" max="7" width="20.625" style="84" customWidth="1"/>
    <col min="8" max="10" width="20.25" style="84" customWidth="1"/>
    <col min="11" max="16384" width="9.125" style="84"/>
  </cols>
  <sheetData>
    <row r="1" spans="1:10" ht="19.05" customHeight="1" x14ac:dyDescent="0.2">
      <c r="A1" s="171" t="s">
        <v>651</v>
      </c>
      <c r="B1" s="187"/>
      <c r="C1" s="187"/>
      <c r="D1" s="187"/>
      <c r="E1" s="187"/>
      <c r="F1" s="187"/>
      <c r="G1" s="82" t="s">
        <v>244</v>
      </c>
      <c r="H1" s="83">
        <f>'Notas a los Edos Financieros'!E1</f>
        <v>2019</v>
      </c>
    </row>
    <row r="2" spans="1:10" ht="19.05" customHeight="1" x14ac:dyDescent="0.2">
      <c r="A2" s="171" t="s">
        <v>556</v>
      </c>
      <c r="B2" s="187"/>
      <c r="C2" s="187"/>
      <c r="D2" s="187"/>
      <c r="E2" s="187"/>
      <c r="F2" s="187"/>
      <c r="G2" s="82" t="s">
        <v>246</v>
      </c>
      <c r="H2" s="83" t="str">
        <f>'Notas a los Edos Financieros'!E2</f>
        <v>Trimestral</v>
      </c>
    </row>
    <row r="3" spans="1:10" ht="19.05" customHeight="1" x14ac:dyDescent="0.2">
      <c r="A3" s="188" t="s">
        <v>652</v>
      </c>
      <c r="B3" s="189"/>
      <c r="C3" s="189"/>
      <c r="D3" s="189"/>
      <c r="E3" s="189"/>
      <c r="F3" s="189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6" zoomScaleNormal="100" zoomScaleSheetLayoutView="100" workbookViewId="0">
      <selection activeCell="A48" sqref="A48"/>
    </sheetView>
  </sheetViews>
  <sheetFormatPr baseColWidth="10" defaultColWidth="0" defaultRowHeight="10.9" x14ac:dyDescent="0.2"/>
  <cols>
    <col min="1" max="1" width="30.25" style="3" customWidth="1"/>
    <col min="2" max="2" width="42.125" style="3" customWidth="1"/>
    <col min="3" max="3" width="18.75" style="3" bestFit="1" customWidth="1"/>
    <col min="4" max="4" width="17" style="3" bestFit="1" customWidth="1"/>
    <col min="5" max="5" width="13.125" style="3" customWidth="1"/>
    <col min="6" max="6" width="11.375" style="3" customWidth="1"/>
    <col min="7" max="8" width="11.75" style="3" hidden="1" customWidth="1"/>
    <col min="9" max="16384" width="11.375" style="3" hidden="1"/>
  </cols>
  <sheetData>
    <row r="1" spans="1:8" x14ac:dyDescent="0.2">
      <c r="E1" s="2" t="s">
        <v>35</v>
      </c>
    </row>
    <row r="2" spans="1:8" ht="14.9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" customHeight="1" x14ac:dyDescent="0.2">
      <c r="A5" s="190" t="s">
        <v>37</v>
      </c>
      <c r="B5" s="190"/>
      <c r="C5" s="190"/>
      <c r="D5" s="190"/>
      <c r="E5" s="190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3.6" x14ac:dyDescent="0.25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5" customHeight="1" x14ac:dyDescent="0.2">
      <c r="A10" s="157" t="s">
        <v>40</v>
      </c>
      <c r="B10" s="191" t="s">
        <v>41</v>
      </c>
      <c r="C10" s="191"/>
      <c r="D10" s="191"/>
      <c r="E10" s="191"/>
    </row>
    <row r="11" spans="1:8" s="11" customFormat="1" ht="12.9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5" customHeight="1" x14ac:dyDescent="0.2">
      <c r="A12" s="158" t="s">
        <v>44</v>
      </c>
      <c r="B12" s="191" t="s">
        <v>45</v>
      </c>
      <c r="C12" s="191"/>
      <c r="D12" s="191"/>
      <c r="E12" s="191"/>
    </row>
    <row r="13" spans="1:8" s="11" customFormat="1" ht="26.15" customHeight="1" x14ac:dyDescent="0.2">
      <c r="A13" s="158" t="s">
        <v>46</v>
      </c>
      <c r="B13" s="191" t="s">
        <v>47</v>
      </c>
      <c r="C13" s="191"/>
      <c r="D13" s="191"/>
      <c r="E13" s="191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.1" customHeight="1" x14ac:dyDescent="0.2">
      <c r="A15" s="157" t="s">
        <v>48</v>
      </c>
      <c r="B15" s="28" t="s">
        <v>49</v>
      </c>
    </row>
    <row r="16" spans="1:8" s="11" customFormat="1" ht="12.9" customHeight="1" x14ac:dyDescent="0.2">
      <c r="A16" s="158" t="s">
        <v>50</v>
      </c>
    </row>
    <row r="17" spans="1:8" s="11" customFormat="1" ht="12.9" customHeight="1" x14ac:dyDescent="0.2">
      <c r="A17" s="28"/>
    </row>
    <row r="18" spans="1:8" s="11" customFormat="1" ht="12.9" customHeight="1" x14ac:dyDescent="0.2">
      <c r="A18" s="14" t="s">
        <v>641</v>
      </c>
    </row>
    <row r="19" spans="1:8" s="11" customFormat="1" ht="12.9" customHeight="1" x14ac:dyDescent="0.2">
      <c r="A19" s="159" t="s">
        <v>639</v>
      </c>
    </row>
    <row r="20" spans="1:8" s="11" customFormat="1" ht="12.9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1.55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2" t="s">
        <v>52</v>
      </c>
      <c r="C31" s="192"/>
      <c r="D31" s="192"/>
      <c r="E31" s="192"/>
      <c r="H31" s="15"/>
    </row>
    <row r="32" spans="1:8" s="11" customFormat="1" ht="21.7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1.55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topLeftCell="A125" zoomScale="106" zoomScaleNormal="106" workbookViewId="0">
      <selection activeCell="H1" sqref="A1:H140"/>
    </sheetView>
  </sheetViews>
  <sheetFormatPr baseColWidth="10" defaultColWidth="9.125" defaultRowHeight="10.9" x14ac:dyDescent="0.2"/>
  <cols>
    <col min="1" max="1" width="10" style="75" customWidth="1"/>
    <col min="2" max="2" width="64.625" style="75" bestFit="1" customWidth="1"/>
    <col min="3" max="3" width="16.375" style="75" bestFit="1" customWidth="1"/>
    <col min="4" max="4" width="19.125" style="75" customWidth="1"/>
    <col min="5" max="5" width="28" style="75" customWidth="1"/>
    <col min="6" max="6" width="22.75" style="75" customWidth="1"/>
    <col min="7" max="8" width="16.75" style="75" customWidth="1"/>
    <col min="9" max="9" width="27.125" style="75" customWidth="1"/>
    <col min="10" max="16384" width="9.125" style="75"/>
  </cols>
  <sheetData>
    <row r="1" spans="1:8" s="71" customFormat="1" ht="19.05" customHeight="1" x14ac:dyDescent="0.25">
      <c r="A1" s="169" t="s">
        <v>651</v>
      </c>
      <c r="B1" s="170"/>
      <c r="C1" s="170"/>
      <c r="D1" s="170"/>
      <c r="E1" s="170"/>
      <c r="F1" s="170"/>
      <c r="G1" s="69" t="s">
        <v>244</v>
      </c>
      <c r="H1" s="80">
        <v>2019</v>
      </c>
    </row>
    <row r="2" spans="1:8" s="71" customFormat="1" ht="19.05" customHeight="1" x14ac:dyDescent="0.25">
      <c r="A2" s="169" t="s">
        <v>245</v>
      </c>
      <c r="B2" s="170"/>
      <c r="C2" s="170"/>
      <c r="D2" s="170"/>
      <c r="E2" s="170"/>
      <c r="F2" s="170"/>
      <c r="G2" s="69" t="s">
        <v>246</v>
      </c>
      <c r="H2" s="80" t="str">
        <f>'Notas a los Edos Financieros'!E2</f>
        <v>Trimestral</v>
      </c>
    </row>
    <row r="3" spans="1:8" s="71" customFormat="1" ht="19.05" customHeight="1" x14ac:dyDescent="0.25">
      <c r="A3" s="169" t="s">
        <v>652</v>
      </c>
      <c r="B3" s="170"/>
      <c r="C3" s="170"/>
      <c r="D3" s="170"/>
      <c r="E3" s="170"/>
      <c r="F3" s="170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0</v>
      </c>
    </row>
    <row r="9" spans="1:8" x14ac:dyDescent="0.2">
      <c r="A9" s="77">
        <v>1115</v>
      </c>
      <c r="B9" s="75" t="s">
        <v>251</v>
      </c>
      <c r="C9" s="79">
        <v>0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316362.52</v>
      </c>
      <c r="D15" s="79">
        <v>315264.34000000003</v>
      </c>
      <c r="E15" s="79">
        <v>317498.09000000003</v>
      </c>
      <c r="F15" s="79">
        <v>309733.59999999998</v>
      </c>
      <c r="G15" s="79">
        <v>403282.89</v>
      </c>
    </row>
    <row r="16" spans="1:8" x14ac:dyDescent="0.2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177046.8</v>
      </c>
      <c r="D20" s="79">
        <v>177046.8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23244.38</v>
      </c>
      <c r="D21" s="79">
        <v>23244.38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428.95</v>
      </c>
      <c r="D22" s="79">
        <v>428.95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21153.759999999998</v>
      </c>
      <c r="D23" s="79">
        <v>21153.759999999998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0</v>
      </c>
    </row>
    <row r="40" spans="1:8" x14ac:dyDescent="0.2">
      <c r="A40" s="77">
        <v>1151</v>
      </c>
      <c r="B40" s="75" t="s">
        <v>279</v>
      </c>
      <c r="C40" s="79">
        <v>0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178119.1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0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0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178119.1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5124356.13</v>
      </c>
      <c r="D60" s="79">
        <f t="shared" ref="D60:E60" si="0">SUM(D61:D68)</f>
        <v>0</v>
      </c>
      <c r="E60" s="79">
        <f t="shared" si="0"/>
        <v>-3157518.17</v>
      </c>
    </row>
    <row r="61" spans="1:9" x14ac:dyDescent="0.2">
      <c r="A61" s="77">
        <v>1241</v>
      </c>
      <c r="B61" s="75" t="s">
        <v>293</v>
      </c>
      <c r="C61" s="79">
        <v>2639085.42</v>
      </c>
      <c r="D61" s="79">
        <v>0</v>
      </c>
      <c r="E61" s="79">
        <v>-1695626.51</v>
      </c>
    </row>
    <row r="62" spans="1:9" x14ac:dyDescent="0.2">
      <c r="A62" s="77">
        <v>1242</v>
      </c>
      <c r="B62" s="75" t="s">
        <v>294</v>
      </c>
      <c r="C62" s="79">
        <v>500326.29</v>
      </c>
      <c r="D62" s="79">
        <v>0</v>
      </c>
      <c r="E62" s="79">
        <v>-134352</v>
      </c>
    </row>
    <row r="63" spans="1:9" x14ac:dyDescent="0.2">
      <c r="A63" s="77">
        <v>1243</v>
      </c>
      <c r="B63" s="75" t="s">
        <v>295</v>
      </c>
      <c r="C63" s="79">
        <v>97731.61</v>
      </c>
      <c r="D63" s="79">
        <v>0</v>
      </c>
      <c r="E63" s="79">
        <v>-7951.19</v>
      </c>
    </row>
    <row r="64" spans="1:9" x14ac:dyDescent="0.2">
      <c r="A64" s="77">
        <v>1244</v>
      </c>
      <c r="B64" s="75" t="s">
        <v>296</v>
      </c>
      <c r="C64" s="79">
        <v>1639129.74</v>
      </c>
      <c r="D64" s="79">
        <v>0</v>
      </c>
      <c r="E64" s="79">
        <v>-1219050.73</v>
      </c>
    </row>
    <row r="65" spans="1:9" x14ac:dyDescent="0.2">
      <c r="A65" s="77">
        <v>1245</v>
      </c>
      <c r="B65" s="75" t="s">
        <v>297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298</v>
      </c>
      <c r="C66" s="79">
        <v>220938.07</v>
      </c>
      <c r="D66" s="79">
        <v>0</v>
      </c>
      <c r="E66" s="79">
        <v>-100537.74</v>
      </c>
    </row>
    <row r="67" spans="1:9" x14ac:dyDescent="0.2">
      <c r="A67" s="77">
        <v>1247</v>
      </c>
      <c r="B67" s="75" t="s">
        <v>299</v>
      </c>
      <c r="C67" s="79">
        <v>27145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145502</v>
      </c>
      <c r="D72" s="79">
        <f>SUM(D73:D77)</f>
        <v>0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4290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141212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0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277704.67</v>
      </c>
      <c r="D101" s="79">
        <f>SUM(D102:D110)</f>
        <v>277704.67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5581.25</v>
      </c>
      <c r="D102" s="79">
        <f>C102</f>
        <v>5581.25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37399.629999999997</v>
      </c>
      <c r="D103" s="79">
        <f t="shared" ref="D103:D110" si="1">C103</f>
        <v>37399.629999999997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0</v>
      </c>
      <c r="D104" s="79">
        <f t="shared" si="1"/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0</v>
      </c>
      <c r="D106" s="79">
        <f t="shared" si="1"/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233862.04</v>
      </c>
      <c r="D108" s="79">
        <f t="shared" si="1"/>
        <v>233862.04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861.75</v>
      </c>
      <c r="D110" s="79">
        <f t="shared" si="1"/>
        <v>861.75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0.9" x14ac:dyDescent="0.2"/>
  <cols>
    <col min="1" max="1" width="11.375" style="9" customWidth="1"/>
    <col min="2" max="2" width="124.25" style="9" customWidth="1"/>
    <col min="3" max="3" width="11.375" style="9" customWidth="1"/>
    <col min="4" max="16384" width="11.375" style="9" hidden="1"/>
  </cols>
  <sheetData>
    <row r="2" spans="1:2" ht="14.9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4.95" customHeight="1" x14ac:dyDescent="0.2">
      <c r="A4" s="63" t="s">
        <v>1</v>
      </c>
      <c r="B4" s="56" t="s">
        <v>121</v>
      </c>
    </row>
    <row r="5" spans="1:2" ht="14.95" customHeight="1" x14ac:dyDescent="0.2">
      <c r="A5" s="64"/>
      <c r="B5" s="56" t="s">
        <v>89</v>
      </c>
    </row>
    <row r="6" spans="1:2" ht="14.95" customHeight="1" x14ac:dyDescent="0.2">
      <c r="A6" s="64"/>
      <c r="B6" s="53" t="s">
        <v>193</v>
      </c>
    </row>
    <row r="7" spans="1:2" ht="14.95" customHeight="1" x14ac:dyDescent="0.2">
      <c r="A7" s="64"/>
      <c r="B7" s="56" t="s">
        <v>90</v>
      </c>
    </row>
    <row r="8" spans="1:2" x14ac:dyDescent="0.2">
      <c r="A8" s="64"/>
    </row>
    <row r="9" spans="1:2" ht="14.95" customHeight="1" x14ac:dyDescent="0.2">
      <c r="A9" s="63" t="s">
        <v>3</v>
      </c>
      <c r="B9" s="57" t="s">
        <v>171</v>
      </c>
    </row>
    <row r="10" spans="1:2" ht="14.95" customHeight="1" x14ac:dyDescent="0.2">
      <c r="A10" s="64"/>
      <c r="B10" s="57" t="s">
        <v>170</v>
      </c>
    </row>
    <row r="11" spans="1:2" ht="14.95" customHeight="1" x14ac:dyDescent="0.2">
      <c r="A11" s="64"/>
      <c r="B11" s="57" t="s">
        <v>169</v>
      </c>
    </row>
    <row r="12" spans="1:2" ht="14.95" customHeight="1" x14ac:dyDescent="0.2">
      <c r="A12" s="64"/>
      <c r="B12" s="57" t="s">
        <v>91</v>
      </c>
    </row>
    <row r="13" spans="1:2" ht="14.95" customHeight="1" x14ac:dyDescent="0.2">
      <c r="A13" s="64"/>
      <c r="B13" s="57" t="s">
        <v>172</v>
      </c>
    </row>
    <row r="14" spans="1:2" x14ac:dyDescent="0.2">
      <c r="A14" s="64"/>
    </row>
    <row r="15" spans="1:2" ht="14.95" customHeight="1" x14ac:dyDescent="0.2">
      <c r="A15" s="63" t="s">
        <v>5</v>
      </c>
      <c r="B15" s="58" t="s">
        <v>92</v>
      </c>
    </row>
    <row r="16" spans="1:2" ht="14.95" customHeight="1" x14ac:dyDescent="0.2">
      <c r="A16" s="64"/>
      <c r="B16" s="58" t="s">
        <v>93</v>
      </c>
    </row>
    <row r="17" spans="1:2" ht="14.95" customHeight="1" x14ac:dyDescent="0.2">
      <c r="A17" s="64"/>
      <c r="B17" s="58" t="s">
        <v>94</v>
      </c>
    </row>
    <row r="18" spans="1:2" ht="14.95" customHeight="1" x14ac:dyDescent="0.2">
      <c r="A18" s="64"/>
      <c r="B18" s="56" t="s">
        <v>95</v>
      </c>
    </row>
    <row r="19" spans="1:2" ht="14.95" customHeight="1" x14ac:dyDescent="0.2">
      <c r="A19" s="64"/>
      <c r="B19" s="59" t="s">
        <v>181</v>
      </c>
    </row>
    <row r="20" spans="1:2" x14ac:dyDescent="0.2">
      <c r="A20" s="64"/>
    </row>
    <row r="21" spans="1:2" ht="14.95" customHeight="1" x14ac:dyDescent="0.2">
      <c r="A21" s="63" t="s">
        <v>177</v>
      </c>
      <c r="B21" s="8" t="s">
        <v>234</v>
      </c>
    </row>
    <row r="22" spans="1:2" ht="14.95" customHeight="1" x14ac:dyDescent="0.2">
      <c r="A22" s="64"/>
      <c r="B22" s="60" t="s">
        <v>235</v>
      </c>
    </row>
    <row r="23" spans="1:2" x14ac:dyDescent="0.2">
      <c r="A23" s="64"/>
    </row>
    <row r="24" spans="1:2" ht="14.95" customHeight="1" x14ac:dyDescent="0.2">
      <c r="A24" s="63" t="s">
        <v>7</v>
      </c>
      <c r="B24" s="45" t="s">
        <v>96</v>
      </c>
    </row>
    <row r="25" spans="1:2" ht="14.95" customHeight="1" x14ac:dyDescent="0.2">
      <c r="A25" s="64"/>
      <c r="B25" s="45" t="s">
        <v>173</v>
      </c>
    </row>
    <row r="26" spans="1:2" ht="14.95" customHeight="1" x14ac:dyDescent="0.2">
      <c r="A26" s="64"/>
      <c r="B26" s="45" t="s">
        <v>174</v>
      </c>
    </row>
    <row r="27" spans="1:2" x14ac:dyDescent="0.2">
      <c r="A27" s="64"/>
    </row>
    <row r="28" spans="1:2" ht="14.95" customHeight="1" x14ac:dyDescent="0.2">
      <c r="A28" s="63" t="s">
        <v>8</v>
      </c>
      <c r="B28" s="45" t="s">
        <v>97</v>
      </c>
    </row>
    <row r="29" spans="1:2" ht="14.95" customHeight="1" x14ac:dyDescent="0.2">
      <c r="A29" s="64"/>
      <c r="B29" s="59" t="s">
        <v>180</v>
      </c>
    </row>
    <row r="30" spans="1:2" ht="14.95" customHeight="1" x14ac:dyDescent="0.2">
      <c r="A30" s="64"/>
      <c r="B30" s="59" t="s">
        <v>98</v>
      </c>
    </row>
    <row r="31" spans="1:2" ht="14.95" customHeight="1" x14ac:dyDescent="0.2">
      <c r="A31" s="64"/>
      <c r="B31" s="61" t="s">
        <v>99</v>
      </c>
    </row>
    <row r="32" spans="1:2" x14ac:dyDescent="0.2">
      <c r="A32" s="64"/>
    </row>
    <row r="33" spans="1:2" ht="14.95" customHeight="1" x14ac:dyDescent="0.2">
      <c r="A33" s="63" t="s">
        <v>9</v>
      </c>
      <c r="B33" s="59" t="s">
        <v>100</v>
      </c>
    </row>
    <row r="34" spans="1:2" ht="14.95" customHeight="1" x14ac:dyDescent="0.2">
      <c r="A34" s="64"/>
      <c r="B34" s="45" t="s">
        <v>101</v>
      </c>
    </row>
    <row r="35" spans="1:2" x14ac:dyDescent="0.2">
      <c r="A35" s="64"/>
    </row>
    <row r="36" spans="1:2" ht="14.95" customHeight="1" x14ac:dyDescent="0.2">
      <c r="A36" s="63" t="s">
        <v>11</v>
      </c>
      <c r="B36" s="56" t="s">
        <v>175</v>
      </c>
    </row>
    <row r="37" spans="1:2" ht="14.95" customHeight="1" x14ac:dyDescent="0.2">
      <c r="A37" s="64"/>
      <c r="B37" s="56" t="s">
        <v>182</v>
      </c>
    </row>
    <row r="38" spans="1:2" ht="14.95" customHeight="1" x14ac:dyDescent="0.2">
      <c r="A38" s="64"/>
      <c r="B38" s="62" t="s">
        <v>239</v>
      </c>
    </row>
    <row r="39" spans="1:2" ht="14.95" customHeight="1" x14ac:dyDescent="0.2">
      <c r="A39" s="64"/>
      <c r="B39" s="56" t="s">
        <v>240</v>
      </c>
    </row>
    <row r="40" spans="1:2" ht="14.95" customHeight="1" x14ac:dyDescent="0.2">
      <c r="A40" s="64"/>
      <c r="B40" s="56" t="s">
        <v>178</v>
      </c>
    </row>
    <row r="41" spans="1:2" ht="14.95" customHeight="1" x14ac:dyDescent="0.2">
      <c r="A41" s="64"/>
      <c r="B41" s="56" t="s">
        <v>179</v>
      </c>
    </row>
    <row r="42" spans="1:2" x14ac:dyDescent="0.2">
      <c r="A42" s="64"/>
    </row>
    <row r="43" spans="1:2" ht="14.95" customHeight="1" x14ac:dyDescent="0.2">
      <c r="A43" s="63" t="s">
        <v>13</v>
      </c>
      <c r="B43" s="56" t="s">
        <v>183</v>
      </c>
    </row>
    <row r="44" spans="1:2" ht="14.95" customHeight="1" x14ac:dyDescent="0.2">
      <c r="A44" s="64"/>
      <c r="B44" s="56" t="s">
        <v>186</v>
      </c>
    </row>
    <row r="45" spans="1:2" ht="14.95" customHeight="1" x14ac:dyDescent="0.2">
      <c r="A45" s="64"/>
      <c r="B45" s="62" t="s">
        <v>241</v>
      </c>
    </row>
    <row r="46" spans="1:2" ht="14.95" customHeight="1" x14ac:dyDescent="0.2">
      <c r="A46" s="64"/>
      <c r="B46" s="56" t="s">
        <v>242</v>
      </c>
    </row>
    <row r="47" spans="1:2" ht="14.95" customHeight="1" x14ac:dyDescent="0.2">
      <c r="A47" s="64"/>
      <c r="B47" s="56" t="s">
        <v>185</v>
      </c>
    </row>
    <row r="48" spans="1:2" ht="14.9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4.9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4.95" customHeight="1" x14ac:dyDescent="0.2">
      <c r="A54" s="63" t="s">
        <v>19</v>
      </c>
      <c r="B54" s="58" t="s">
        <v>104</v>
      </c>
    </row>
    <row r="55" spans="1:2" ht="14.95" customHeight="1" x14ac:dyDescent="0.2">
      <c r="A55" s="64"/>
      <c r="B55" s="58" t="s">
        <v>105</v>
      </c>
    </row>
    <row r="56" spans="1:2" ht="14.95" customHeight="1" x14ac:dyDescent="0.2">
      <c r="A56" s="64"/>
      <c r="B56" s="58" t="s">
        <v>106</v>
      </c>
    </row>
    <row r="57" spans="1:2" ht="14.95" customHeight="1" x14ac:dyDescent="0.2">
      <c r="A57" s="64"/>
      <c r="B57" s="58" t="s">
        <v>107</v>
      </c>
    </row>
    <row r="58" spans="1:2" ht="14.95" customHeight="1" x14ac:dyDescent="0.2">
      <c r="A58" s="64"/>
      <c r="B58" s="58" t="s">
        <v>108</v>
      </c>
    </row>
    <row r="59" spans="1:2" x14ac:dyDescent="0.2">
      <c r="A59" s="64"/>
    </row>
    <row r="60" spans="1:2" ht="14.95" customHeight="1" x14ac:dyDescent="0.2">
      <c r="A60" s="63" t="s">
        <v>21</v>
      </c>
      <c r="B60" s="45" t="s">
        <v>109</v>
      </c>
    </row>
    <row r="61" spans="1:2" ht="14.9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7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topLeftCell="A207" zoomScaleNormal="100" workbookViewId="0">
      <selection activeCell="E1" sqref="A1:E221"/>
    </sheetView>
  </sheetViews>
  <sheetFormatPr baseColWidth="10" defaultColWidth="9.125" defaultRowHeight="10.9" x14ac:dyDescent="0.2"/>
  <cols>
    <col min="1" max="1" width="10" style="75" customWidth="1"/>
    <col min="2" max="2" width="83" style="75" customWidth="1"/>
    <col min="3" max="4" width="15.75" style="75" customWidth="1"/>
    <col min="5" max="5" width="16.75" style="75" customWidth="1"/>
    <col min="6" max="16384" width="9.125" style="75"/>
  </cols>
  <sheetData>
    <row r="1" spans="1:5" s="81" customFormat="1" ht="19.05" customHeight="1" x14ac:dyDescent="0.25">
      <c r="A1" s="167" t="s">
        <v>651</v>
      </c>
      <c r="B1" s="167"/>
      <c r="C1" s="167"/>
      <c r="D1" s="69" t="s">
        <v>244</v>
      </c>
      <c r="E1" s="80">
        <v>2019</v>
      </c>
    </row>
    <row r="2" spans="1:5" s="71" customFormat="1" ht="19.05" customHeight="1" x14ac:dyDescent="0.25">
      <c r="A2" s="167" t="s">
        <v>359</v>
      </c>
      <c r="B2" s="167"/>
      <c r="C2" s="167"/>
      <c r="D2" s="69" t="s">
        <v>246</v>
      </c>
      <c r="E2" s="80" t="str">
        <f>'Notas a los Edos Financieros'!E2</f>
        <v>Trimestral</v>
      </c>
    </row>
    <row r="3" spans="1:5" s="71" customFormat="1" ht="19.05" customHeight="1" x14ac:dyDescent="0.25">
      <c r="A3" s="167" t="s">
        <v>652</v>
      </c>
      <c r="B3" s="167"/>
      <c r="C3" s="167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1708727.32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0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0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60"/>
      <c r="E16" s="104"/>
    </row>
    <row r="17" spans="1:5" ht="21.7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1.7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0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0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1.7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0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0</v>
      </c>
      <c r="D35" s="160"/>
      <c r="E35" s="104"/>
    </row>
    <row r="36" spans="1:5" ht="21.7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0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1.7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1708727.32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1.75" x14ac:dyDescent="0.2">
      <c r="A49" s="105">
        <v>4173</v>
      </c>
      <c r="B49" s="107" t="s">
        <v>569</v>
      </c>
      <c r="C49" s="110">
        <v>0</v>
      </c>
      <c r="D49" s="160"/>
      <c r="E49" s="104"/>
    </row>
    <row r="50" spans="1:5" ht="21.75" x14ac:dyDescent="0.2">
      <c r="A50" s="105">
        <v>4174</v>
      </c>
      <c r="B50" s="107" t="s">
        <v>570</v>
      </c>
      <c r="C50" s="110">
        <v>1708727.32</v>
      </c>
      <c r="D50" s="160"/>
      <c r="E50" s="104"/>
    </row>
    <row r="51" spans="1:5" ht="21.7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1.7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1.7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1.7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2.6" x14ac:dyDescent="0.2">
      <c r="A58" s="105">
        <v>4200</v>
      </c>
      <c r="B58" s="107" t="s">
        <v>575</v>
      </c>
      <c r="C58" s="110">
        <f>+C59+C65</f>
        <v>15599178.49</v>
      </c>
      <c r="D58" s="160"/>
      <c r="E58" s="104"/>
    </row>
    <row r="59" spans="1:5" ht="21.75" x14ac:dyDescent="0.2">
      <c r="A59" s="105">
        <v>4210</v>
      </c>
      <c r="B59" s="107" t="s">
        <v>576</v>
      </c>
      <c r="C59" s="110">
        <f>SUM(C60:C64)</f>
        <v>420172.97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v>0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0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420172.97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f>SUM(C66:C69)</f>
        <v>15179005.52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15179005.52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4" t="s">
        <v>644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169828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169828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169828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</f>
        <v>14696909.319999998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14203975.789999999</v>
      </c>
      <c r="D100" s="112">
        <f>C100/$C$99</f>
        <v>0.96646005501788046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12003380.92</v>
      </c>
      <c r="D101" s="112">
        <f t="shared" ref="D101:D164" si="0">C101/$C$99</f>
        <v>0.81672824256086529</v>
      </c>
      <c r="E101" s="111"/>
    </row>
    <row r="102" spans="1:5" x14ac:dyDescent="0.2">
      <c r="A102" s="109">
        <v>5111</v>
      </c>
      <c r="B102" s="106" t="s">
        <v>418</v>
      </c>
      <c r="C102" s="110">
        <v>8076897.2000000002</v>
      </c>
      <c r="D102" s="112">
        <f t="shared" si="0"/>
        <v>0.54956433520404968</v>
      </c>
      <c r="E102" s="111"/>
    </row>
    <row r="103" spans="1:5" x14ac:dyDescent="0.2">
      <c r="A103" s="109">
        <v>5112</v>
      </c>
      <c r="B103" s="106" t="s">
        <v>419</v>
      </c>
      <c r="C103" s="110">
        <v>0</v>
      </c>
      <c r="D103" s="112">
        <f t="shared" si="0"/>
        <v>0</v>
      </c>
      <c r="E103" s="111"/>
    </row>
    <row r="104" spans="1:5" x14ac:dyDescent="0.2">
      <c r="A104" s="109">
        <v>5113</v>
      </c>
      <c r="B104" s="106" t="s">
        <v>420</v>
      </c>
      <c r="C104" s="110">
        <v>789094.81</v>
      </c>
      <c r="D104" s="112">
        <f t="shared" si="0"/>
        <v>5.3691207642288165E-2</v>
      </c>
      <c r="E104" s="111"/>
    </row>
    <row r="105" spans="1:5" x14ac:dyDescent="0.2">
      <c r="A105" s="109">
        <v>5114</v>
      </c>
      <c r="B105" s="106" t="s">
        <v>421</v>
      </c>
      <c r="C105" s="110">
        <v>1248705.3</v>
      </c>
      <c r="D105" s="112">
        <f t="shared" si="0"/>
        <v>8.496380244387329E-2</v>
      </c>
      <c r="E105" s="111"/>
    </row>
    <row r="106" spans="1:5" x14ac:dyDescent="0.2">
      <c r="A106" s="109">
        <v>5115</v>
      </c>
      <c r="B106" s="106" t="s">
        <v>422</v>
      </c>
      <c r="C106" s="110">
        <v>1888683.61</v>
      </c>
      <c r="D106" s="112">
        <f t="shared" si="0"/>
        <v>0.1285088972706542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1263665.44</v>
      </c>
      <c r="D108" s="112">
        <f t="shared" si="0"/>
        <v>8.5981713058565709E-2</v>
      </c>
      <c r="E108" s="111"/>
    </row>
    <row r="109" spans="1:5" x14ac:dyDescent="0.2">
      <c r="A109" s="109">
        <v>5121</v>
      </c>
      <c r="B109" s="106" t="s">
        <v>425</v>
      </c>
      <c r="C109" s="110">
        <v>260234.45</v>
      </c>
      <c r="D109" s="112">
        <f t="shared" si="0"/>
        <v>1.7706746659031578E-2</v>
      </c>
      <c r="E109" s="111"/>
    </row>
    <row r="110" spans="1:5" x14ac:dyDescent="0.2">
      <c r="A110" s="109">
        <v>5122</v>
      </c>
      <c r="B110" s="106" t="s">
        <v>426</v>
      </c>
      <c r="C110" s="110">
        <v>287285.49</v>
      </c>
      <c r="D110" s="112">
        <f t="shared" si="0"/>
        <v>1.9547340447222682E-2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218395.16</v>
      </c>
      <c r="D112" s="112">
        <f t="shared" si="0"/>
        <v>1.485993791244267E-2</v>
      </c>
      <c r="E112" s="111"/>
    </row>
    <row r="113" spans="1:5" x14ac:dyDescent="0.2">
      <c r="A113" s="109">
        <v>5125</v>
      </c>
      <c r="B113" s="106" t="s">
        <v>429</v>
      </c>
      <c r="C113" s="110">
        <v>54570.64</v>
      </c>
      <c r="D113" s="112">
        <f t="shared" si="0"/>
        <v>3.7130691094173535E-3</v>
      </c>
      <c r="E113" s="111"/>
    </row>
    <row r="114" spans="1:5" x14ac:dyDescent="0.2">
      <c r="A114" s="109">
        <v>5126</v>
      </c>
      <c r="B114" s="106" t="s">
        <v>430</v>
      </c>
      <c r="C114" s="110">
        <v>304813.51</v>
      </c>
      <c r="D114" s="112">
        <f t="shared" si="0"/>
        <v>2.073997351165531E-2</v>
      </c>
      <c r="E114" s="111"/>
    </row>
    <row r="115" spans="1:5" x14ac:dyDescent="0.2">
      <c r="A115" s="109">
        <v>5127</v>
      </c>
      <c r="B115" s="106" t="s">
        <v>431</v>
      </c>
      <c r="C115" s="110">
        <v>27665.53</v>
      </c>
      <c r="D115" s="112">
        <f t="shared" si="0"/>
        <v>1.8824046197489909E-3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110700.66</v>
      </c>
      <c r="D117" s="112">
        <f t="shared" si="0"/>
        <v>7.5322407990471305E-3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936929.42999999993</v>
      </c>
      <c r="D118" s="112">
        <f t="shared" si="0"/>
        <v>6.3750099398449583E-2</v>
      </c>
      <c r="E118" s="111"/>
    </row>
    <row r="119" spans="1:5" x14ac:dyDescent="0.2">
      <c r="A119" s="109">
        <v>5131</v>
      </c>
      <c r="B119" s="106" t="s">
        <v>435</v>
      </c>
      <c r="C119" s="110">
        <v>225469.39</v>
      </c>
      <c r="D119" s="112">
        <f t="shared" si="0"/>
        <v>1.5341279250677178E-2</v>
      </c>
      <c r="E119" s="111"/>
    </row>
    <row r="120" spans="1:5" x14ac:dyDescent="0.2">
      <c r="A120" s="109">
        <v>5132</v>
      </c>
      <c r="B120" s="106" t="s">
        <v>436</v>
      </c>
      <c r="C120" s="110">
        <v>21446.080000000002</v>
      </c>
      <c r="D120" s="112">
        <f t="shared" si="0"/>
        <v>1.4592238091049204E-3</v>
      </c>
      <c r="E120" s="111"/>
    </row>
    <row r="121" spans="1:5" x14ac:dyDescent="0.2">
      <c r="A121" s="109">
        <v>5133</v>
      </c>
      <c r="B121" s="106" t="s">
        <v>437</v>
      </c>
      <c r="C121" s="110">
        <v>5505.61</v>
      </c>
      <c r="D121" s="112">
        <f t="shared" si="0"/>
        <v>3.7461005440836458E-4</v>
      </c>
      <c r="E121" s="111"/>
    </row>
    <row r="122" spans="1:5" x14ac:dyDescent="0.2">
      <c r="A122" s="109">
        <v>5134</v>
      </c>
      <c r="B122" s="106" t="s">
        <v>438</v>
      </c>
      <c r="C122" s="110">
        <v>144134.04999999999</v>
      </c>
      <c r="D122" s="112">
        <f t="shared" si="0"/>
        <v>9.8070993609423729E-3</v>
      </c>
      <c r="E122" s="111"/>
    </row>
    <row r="123" spans="1:5" x14ac:dyDescent="0.2">
      <c r="A123" s="109">
        <v>5135</v>
      </c>
      <c r="B123" s="106" t="s">
        <v>439</v>
      </c>
      <c r="C123" s="110">
        <v>185318.59</v>
      </c>
      <c r="D123" s="112">
        <f t="shared" si="0"/>
        <v>1.2609357924513617E-2</v>
      </c>
      <c r="E123" s="111"/>
    </row>
    <row r="124" spans="1:5" x14ac:dyDescent="0.2">
      <c r="A124" s="109">
        <v>5136</v>
      </c>
      <c r="B124" s="106" t="s">
        <v>440</v>
      </c>
      <c r="C124" s="110">
        <v>7728.2</v>
      </c>
      <c r="D124" s="112">
        <f t="shared" si="0"/>
        <v>5.2583844886919403E-4</v>
      </c>
      <c r="E124" s="111"/>
    </row>
    <row r="125" spans="1:5" x14ac:dyDescent="0.2">
      <c r="A125" s="109">
        <v>5137</v>
      </c>
      <c r="B125" s="106" t="s">
        <v>441</v>
      </c>
      <c r="C125" s="110">
        <v>2250.3000000000002</v>
      </c>
      <c r="D125" s="112">
        <f t="shared" si="0"/>
        <v>1.5311382488682323E-4</v>
      </c>
      <c r="E125" s="111"/>
    </row>
    <row r="126" spans="1:5" x14ac:dyDescent="0.2">
      <c r="A126" s="109">
        <v>5138</v>
      </c>
      <c r="B126" s="106" t="s">
        <v>442</v>
      </c>
      <c r="C126" s="110">
        <v>157543.24</v>
      </c>
      <c r="D126" s="112">
        <f t="shared" si="0"/>
        <v>1.0719480985407618E-2</v>
      </c>
      <c r="E126" s="111"/>
    </row>
    <row r="127" spans="1:5" x14ac:dyDescent="0.2">
      <c r="A127" s="109">
        <v>5139</v>
      </c>
      <c r="B127" s="106" t="s">
        <v>443</v>
      </c>
      <c r="C127" s="110">
        <v>187533.97</v>
      </c>
      <c r="D127" s="112">
        <f t="shared" si="0"/>
        <v>1.2760095739639498E-2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492933.53</v>
      </c>
      <c r="D128" s="112">
        <f t="shared" si="0"/>
        <v>3.3539944982119554E-2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492933.53</v>
      </c>
      <c r="D138" s="112">
        <f t="shared" si="0"/>
        <v>3.3539944982119554E-2</v>
      </c>
      <c r="E138" s="111"/>
    </row>
    <row r="139" spans="1:5" x14ac:dyDescent="0.2">
      <c r="A139" s="109">
        <v>5241</v>
      </c>
      <c r="B139" s="106" t="s">
        <v>453</v>
      </c>
      <c r="C139" s="110">
        <v>492933.53</v>
      </c>
      <c r="D139" s="112">
        <f t="shared" si="0"/>
        <v>3.3539944982119554E-2</v>
      </c>
      <c r="E139" s="111"/>
    </row>
    <row r="140" spans="1:5" x14ac:dyDescent="0.2">
      <c r="A140" s="109">
        <v>5242</v>
      </c>
      <c r="B140" s="106" t="s">
        <v>454</v>
      </c>
      <c r="C140" s="110">
        <v>0</v>
      </c>
      <c r="D140" s="112">
        <f t="shared" si="0"/>
        <v>0</v>
      </c>
      <c r="E140" s="111"/>
    </row>
    <row r="141" spans="1:5" x14ac:dyDescent="0.2">
      <c r="A141" s="109">
        <v>5243</v>
      </c>
      <c r="B141" s="106" t="s">
        <v>455</v>
      </c>
      <c r="C141" s="110">
        <v>0</v>
      </c>
      <c r="D141" s="112">
        <f t="shared" si="0"/>
        <v>0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0</v>
      </c>
      <c r="D143" s="112">
        <f t="shared" si="0"/>
        <v>0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0</v>
      </c>
      <c r="D161" s="112">
        <f t="shared" si="0"/>
        <v>0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0</v>
      </c>
      <c r="D168" s="112">
        <f t="shared" si="1"/>
        <v>0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0</v>
      </c>
      <c r="D186" s="112">
        <f t="shared" si="1"/>
        <v>0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0</v>
      </c>
      <c r="D187" s="112">
        <f t="shared" si="1"/>
        <v>0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0</v>
      </c>
      <c r="D192" s="112">
        <f t="shared" si="1"/>
        <v>0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86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0.9" x14ac:dyDescent="0.2"/>
  <cols>
    <col min="1" max="1" width="11.375" style="33" customWidth="1"/>
    <col min="2" max="2" width="124.25" style="3" customWidth="1"/>
    <col min="3" max="3" width="12.375" style="3" customWidth="1"/>
    <col min="4" max="16384" width="12.375" style="3" hidden="1"/>
  </cols>
  <sheetData>
    <row r="1" spans="1:2" s="4" customFormat="1" x14ac:dyDescent="0.2">
      <c r="B1" s="30"/>
    </row>
    <row r="2" spans="1:2" ht="14.9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4.95" customHeight="1" x14ac:dyDescent="0.2">
      <c r="A9" s="63" t="s">
        <v>119</v>
      </c>
      <c r="B9" s="53" t="s">
        <v>194</v>
      </c>
    </row>
    <row r="10" spans="1:2" ht="25" customHeight="1" x14ac:dyDescent="0.2">
      <c r="A10" s="65"/>
      <c r="B10" s="54" t="s">
        <v>110</v>
      </c>
    </row>
    <row r="11" spans="1:2" ht="14.9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4.95" customHeight="1" x14ac:dyDescent="0.2">
      <c r="A13" s="63" t="s">
        <v>120</v>
      </c>
      <c r="B13" s="45" t="s">
        <v>111</v>
      </c>
    </row>
    <row r="14" spans="1:2" ht="14.9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opLeftCell="A2" workbookViewId="0">
      <selection activeCell="E1" sqref="A1:E27"/>
    </sheetView>
  </sheetViews>
  <sheetFormatPr baseColWidth="10" defaultColWidth="9.125" defaultRowHeight="10.9" x14ac:dyDescent="0.2"/>
  <cols>
    <col min="1" max="1" width="10" style="84" customWidth="1"/>
    <col min="2" max="2" width="48.125" style="84" customWidth="1"/>
    <col min="3" max="3" width="22.875" style="84" customWidth="1"/>
    <col min="4" max="5" width="16.75" style="84" customWidth="1"/>
    <col min="6" max="16384" width="9.125" style="84"/>
  </cols>
  <sheetData>
    <row r="1" spans="1:5" ht="19.05" customHeight="1" x14ac:dyDescent="0.2">
      <c r="A1" s="171" t="s">
        <v>651</v>
      </c>
      <c r="B1" s="171"/>
      <c r="C1" s="171"/>
      <c r="D1" s="82" t="s">
        <v>244</v>
      </c>
      <c r="E1" s="83">
        <v>2019</v>
      </c>
    </row>
    <row r="2" spans="1:5" ht="19.05" customHeight="1" x14ac:dyDescent="0.2">
      <c r="A2" s="171" t="s">
        <v>524</v>
      </c>
      <c r="B2" s="171"/>
      <c r="C2" s="171"/>
      <c r="D2" s="82" t="s">
        <v>246</v>
      </c>
      <c r="E2" s="83" t="str">
        <f>ESF!H2</f>
        <v>Trimestral</v>
      </c>
    </row>
    <row r="3" spans="1:5" ht="19.05" customHeight="1" x14ac:dyDescent="0.2">
      <c r="A3" s="171" t="s">
        <v>652</v>
      </c>
      <c r="B3" s="171"/>
      <c r="C3" s="171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0</v>
      </c>
    </row>
    <row r="9" spans="1:5" x14ac:dyDescent="0.2">
      <c r="A9" s="88">
        <v>3120</v>
      </c>
      <c r="B9" s="84" t="s">
        <v>525</v>
      </c>
      <c r="C9" s="89">
        <v>0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2780824.49</v>
      </c>
    </row>
    <row r="15" spans="1:5" x14ac:dyDescent="0.2">
      <c r="A15" s="88">
        <v>3220</v>
      </c>
      <c r="B15" s="84" t="s">
        <v>529</v>
      </c>
      <c r="C15" s="89">
        <v>2978455.18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8" fitToHeight="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0.9" x14ac:dyDescent="0.2"/>
  <cols>
    <col min="1" max="1" width="11.375" style="33" customWidth="1"/>
    <col min="2" max="2" width="124.25" style="3" customWidth="1"/>
    <col min="3" max="3" width="11.375" style="3" customWidth="1"/>
    <col min="4" max="16384" width="11.375" style="3" hidden="1"/>
  </cols>
  <sheetData>
    <row r="2" spans="1:2" ht="14.9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4.95" customHeight="1" x14ac:dyDescent="0.2">
      <c r="A4" s="63" t="s">
        <v>24</v>
      </c>
      <c r="B4" s="56" t="s">
        <v>121</v>
      </c>
    </row>
    <row r="5" spans="1:2" ht="14.95" customHeight="1" x14ac:dyDescent="0.2">
      <c r="A5" s="63" t="s">
        <v>26</v>
      </c>
      <c r="B5" s="56" t="s">
        <v>89</v>
      </c>
    </row>
    <row r="6" spans="1:2" ht="14.95" customHeight="1" x14ac:dyDescent="0.2">
      <c r="B6" s="56" t="s">
        <v>221</v>
      </c>
    </row>
    <row r="7" spans="1:2" ht="14.95" customHeight="1" x14ac:dyDescent="0.2">
      <c r="B7" s="56" t="s">
        <v>113</v>
      </c>
    </row>
    <row r="8" spans="1:2" ht="14.9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topLeftCell="A58" workbookViewId="0">
      <selection activeCell="E1" sqref="A1:E80"/>
    </sheetView>
  </sheetViews>
  <sheetFormatPr baseColWidth="10" defaultColWidth="9.125" defaultRowHeight="10.9" x14ac:dyDescent="0.2"/>
  <cols>
    <col min="1" max="1" width="10" style="84" customWidth="1"/>
    <col min="2" max="2" width="63.375" style="84" bestFit="1" customWidth="1"/>
    <col min="3" max="3" width="15.25" style="84" bestFit="1" customWidth="1"/>
    <col min="4" max="4" width="16.375" style="84" bestFit="1" customWidth="1"/>
    <col min="5" max="5" width="19.125" style="84" customWidth="1"/>
    <col min="6" max="16384" width="9.125" style="84"/>
  </cols>
  <sheetData>
    <row r="1" spans="1:5" s="90" customFormat="1" ht="19.05" customHeight="1" x14ac:dyDescent="0.25">
      <c r="A1" s="171" t="s">
        <v>651</v>
      </c>
      <c r="B1" s="171"/>
      <c r="C1" s="171"/>
      <c r="D1" s="82" t="s">
        <v>244</v>
      </c>
      <c r="E1" s="83">
        <v>2019</v>
      </c>
    </row>
    <row r="2" spans="1:5" s="90" customFormat="1" ht="19.05" customHeight="1" x14ac:dyDescent="0.25">
      <c r="A2" s="171" t="s">
        <v>542</v>
      </c>
      <c r="B2" s="171"/>
      <c r="C2" s="171"/>
      <c r="D2" s="82" t="s">
        <v>246</v>
      </c>
      <c r="E2" s="83" t="str">
        <f>ESF!H2</f>
        <v>Trimestral</v>
      </c>
    </row>
    <row r="3" spans="1:5" s="90" customFormat="1" ht="19.05" customHeight="1" x14ac:dyDescent="0.25">
      <c r="A3" s="171" t="s">
        <v>652</v>
      </c>
      <c r="B3" s="171"/>
      <c r="C3" s="171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11110</v>
      </c>
      <c r="D8" s="89">
        <v>3941</v>
      </c>
    </row>
    <row r="9" spans="1:5" x14ac:dyDescent="0.2">
      <c r="A9" s="88">
        <v>1112</v>
      </c>
      <c r="B9" s="84" t="s">
        <v>544</v>
      </c>
      <c r="C9" s="89">
        <v>0</v>
      </c>
      <c r="D9" s="89">
        <v>0</v>
      </c>
    </row>
    <row r="10" spans="1:5" x14ac:dyDescent="0.2">
      <c r="A10" s="88">
        <v>1113</v>
      </c>
      <c r="B10" s="84" t="s">
        <v>545</v>
      </c>
      <c r="C10" s="89">
        <v>3209390.53</v>
      </c>
      <c r="D10" s="89">
        <v>1416595.45</v>
      </c>
    </row>
    <row r="11" spans="1:5" x14ac:dyDescent="0.2">
      <c r="A11" s="88">
        <v>1114</v>
      </c>
      <c r="B11" s="84" t="s">
        <v>250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251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3220500.53</v>
      </c>
      <c r="D15" s="89">
        <f>SUM(D8:D14)</f>
        <v>1420536.45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178119.1</v>
      </c>
    </row>
    <row r="21" spans="1:5" x14ac:dyDescent="0.2">
      <c r="A21" s="88">
        <v>1231</v>
      </c>
      <c r="B21" s="84" t="s">
        <v>285</v>
      </c>
      <c r="C21" s="89">
        <v>0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0</v>
      </c>
    </row>
    <row r="24" spans="1:5" x14ac:dyDescent="0.2">
      <c r="A24" s="88">
        <v>1234</v>
      </c>
      <c r="B24" s="84" t="s">
        <v>288</v>
      </c>
      <c r="C24" s="89">
        <v>0</v>
      </c>
    </row>
    <row r="25" spans="1:5" x14ac:dyDescent="0.2">
      <c r="A25" s="88">
        <v>1235</v>
      </c>
      <c r="B25" s="84" t="s">
        <v>289</v>
      </c>
      <c r="C25" s="89">
        <v>178119.1</v>
      </c>
    </row>
    <row r="26" spans="1:5" x14ac:dyDescent="0.2">
      <c r="A26" s="88">
        <v>1236</v>
      </c>
      <c r="B26" s="84" t="s">
        <v>290</v>
      </c>
      <c r="C26" s="89">
        <v>0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5124356.13</v>
      </c>
    </row>
    <row r="29" spans="1:5" x14ac:dyDescent="0.2">
      <c r="A29" s="88">
        <v>1241</v>
      </c>
      <c r="B29" s="84" t="s">
        <v>293</v>
      </c>
      <c r="C29" s="89">
        <v>2639085.42</v>
      </c>
    </row>
    <row r="30" spans="1:5" x14ac:dyDescent="0.2">
      <c r="A30" s="88">
        <v>1242</v>
      </c>
      <c r="B30" s="84" t="s">
        <v>294</v>
      </c>
      <c r="C30" s="89">
        <v>500326.29</v>
      </c>
    </row>
    <row r="31" spans="1:5" x14ac:dyDescent="0.2">
      <c r="A31" s="88">
        <v>1243</v>
      </c>
      <c r="B31" s="84" t="s">
        <v>295</v>
      </c>
      <c r="C31" s="89">
        <v>97731.61</v>
      </c>
    </row>
    <row r="32" spans="1:5" x14ac:dyDescent="0.2">
      <c r="A32" s="88">
        <v>1244</v>
      </c>
      <c r="B32" s="84" t="s">
        <v>296</v>
      </c>
      <c r="C32" s="89">
        <v>1639129.74</v>
      </c>
    </row>
    <row r="33" spans="1:5" x14ac:dyDescent="0.2">
      <c r="A33" s="88">
        <v>1245</v>
      </c>
      <c r="B33" s="84" t="s">
        <v>297</v>
      </c>
      <c r="C33" s="89">
        <v>0</v>
      </c>
    </row>
    <row r="34" spans="1:5" x14ac:dyDescent="0.2">
      <c r="A34" s="88">
        <v>1246</v>
      </c>
      <c r="B34" s="84" t="s">
        <v>298</v>
      </c>
      <c r="C34" s="89">
        <v>220938.07</v>
      </c>
    </row>
    <row r="35" spans="1:5" x14ac:dyDescent="0.2">
      <c r="A35" s="88">
        <v>1247</v>
      </c>
      <c r="B35" s="84" t="s">
        <v>299</v>
      </c>
      <c r="C35" s="89">
        <v>27145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145502</v>
      </c>
    </row>
    <row r="38" spans="1:5" x14ac:dyDescent="0.2">
      <c r="A38" s="88">
        <v>1251</v>
      </c>
      <c r="B38" s="84" t="s">
        <v>303</v>
      </c>
      <c r="C38" s="89">
        <v>4290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141212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0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0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72" fitToHeight="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0.9" x14ac:dyDescent="0.2"/>
  <cols>
    <col min="1" max="1" width="11.375" style="33" customWidth="1"/>
    <col min="2" max="2" width="124.25" style="31" customWidth="1"/>
    <col min="3" max="3" width="11.375" style="33" customWidth="1"/>
    <col min="4" max="16384" width="11.375" style="33" hidden="1"/>
  </cols>
  <sheetData>
    <row r="2" spans="1:2" ht="14.9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4.95" customHeight="1" x14ac:dyDescent="0.2">
      <c r="A10" s="63" t="s">
        <v>30</v>
      </c>
      <c r="B10" s="53" t="s">
        <v>196</v>
      </c>
    </row>
    <row r="11" spans="1:2" ht="14.95" customHeight="1" x14ac:dyDescent="0.2">
      <c r="B11" s="53" t="s">
        <v>115</v>
      </c>
    </row>
    <row r="12" spans="1:2" ht="14.95" customHeight="1" x14ac:dyDescent="0.2">
      <c r="B12" s="68" t="s">
        <v>243</v>
      </c>
    </row>
    <row r="13" spans="1:2" x14ac:dyDescent="0.2">
      <c r="B13" s="67"/>
    </row>
    <row r="14" spans="1:2" ht="14.95" customHeight="1" x14ac:dyDescent="0.2">
      <c r="A14" s="63" t="s">
        <v>116</v>
      </c>
      <c r="B14" s="56" t="s">
        <v>195</v>
      </c>
    </row>
    <row r="15" spans="1:2" ht="14.9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Control Interno</cp:lastModifiedBy>
  <cp:lastPrinted>2019-07-15T14:29:21Z</cp:lastPrinted>
  <dcterms:created xsi:type="dcterms:W3CDTF">2012-12-11T20:36:24Z</dcterms:created>
  <dcterms:modified xsi:type="dcterms:W3CDTF">2019-07-15T19:57:35Z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